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Extension="png" ContentType="image/png"/>
  <Override ContentType="application/vnd.openxmlformats-officedocument.spreadsheetml.sheet.main+xml" PartName="/xl/workbook.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xl/workbook.xml" Id="rId1" Type="http://schemas.openxmlformats.org/officeDocument/2006/relationships/officeDocument"/><Relationship Target="docProps/app.xml" Id="rId2" Type="http://schemas.openxmlformats.org/officeDocument/2006/relationships/extended-properties"/><Relationship Target="docProps/core.xml" Id="rId3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ZohoSheetWriter"/>
  <bookViews>
    <workbookView windowHeight="8192" windowWidth="16384"/>
  </bookViews>
  <sheets>
    <sheet name="Sheet1" r:id="rId1" sheetId="1"/>
  </sheets>
  <definedNames>
    <definedName name="Z_8D8172E3_76A6_413E_8B68_32C7A0498694_.wvu.Rows">'Sheet1'!$A$27:$AMJ$27</definedName>
  </definedNames>
</workbook>
</file>

<file path=xl/sharedStrings.xml><?xml version="1.0" encoding="utf-8"?>
<sst xmlns="http://schemas.openxmlformats.org/spreadsheetml/2006/main" count="36" uniqueCount="36">
  <si>
    <t xml:space="preserve">Use this worksheet to calculate your crop production costs. The average amounts that are already written in may vary from yours due to regional differences and simply serve as a guide for you. As you fill in your information the spreadsheet will automatically tally the totals at the bottom. </t>
  </si>
  <si>
    <t>North Gower Grains</t>
  </si>
  <si>
    <t>613-489-0956</t>
  </si>
  <si>
    <t>info@northgowergrains.com</t>
  </si>
  <si>
    <t>Expense</t>
  </si>
  <si>
    <t>Corn</t>
  </si>
  <si>
    <t>Round Up Ready Soybeans</t>
  </si>
  <si>
    <t>Spring Wheat</t>
  </si>
  <si>
    <t>Average</t>
  </si>
  <si>
    <t>Your amount</t>
  </si>
  <si>
    <t>Seed</t>
  </si>
  <si>
    <t>Fertilizer</t>
  </si>
  <si>
    <t>Herbicide #1</t>
  </si>
  <si>
    <t>Herbicide #2</t>
  </si>
  <si>
    <t>Fung/Insect</t>
  </si>
  <si>
    <t>Total Inputs</t>
  </si>
  <si>
    <t>Spring Tillage</t>
  </si>
  <si>
    <t>Planting</t>
  </si>
  <si>
    <t>Packing</t>
  </si>
  <si>
    <t>Spraying</t>
  </si>
  <si>
    <t>Fall Tillage</t>
  </si>
  <si>
    <t>Harvest</t>
  </si>
  <si>
    <t>Trucking</t>
  </si>
  <si>
    <t>Total Machinery</t>
  </si>
  <si>
    <t>Insurance</t>
  </si>
  <si>
    <t>Drying/Straw</t>
  </si>
  <si>
    <t>Other/Misc</t>
  </si>
  <si>
    <t>Total Costs</t>
  </si>
  <si>
    <r>
      <t xml:space="preserve">This lower section can be used to determine your net profit per acre. Simply fill in your yield in </t>
    </r>
    <r>
      <rPr>
        <b/>
        <sz val="14"/>
        <color theme="1"/>
        <rFont val="Calibri"/>
      </rPr>
      <t>bushels per acre</t>
    </r>
    <r>
      <rPr>
        <sz val="14"/>
        <color theme="1"/>
        <rFont val="Calibri"/>
      </rPr>
      <t xml:space="preserve"> and the </t>
    </r>
    <r>
      <rPr>
        <b/>
        <sz val="14"/>
        <color theme="1"/>
        <rFont val="Calibri"/>
      </rPr>
      <t>price/ton</t>
    </r>
    <r>
      <rPr>
        <sz val="14"/>
        <color theme="1"/>
        <rFont val="Calibri"/>
      </rPr>
      <t xml:space="preserve"> and the spreadsheet will calculate the rest.</t>
    </r>
  </si>
  <si>
    <t>Yield bu/acre</t>
  </si>
  <si>
    <t>Price/Tonne</t>
  </si>
  <si>
    <t>Price/Bushel</t>
  </si>
  <si>
    <t>Bushels/Tonne</t>
  </si>
  <si>
    <t>Gross</t>
  </si>
  <si>
    <t>Land cost/rent</t>
  </si>
  <si>
    <t>Net $/acre</t>
  </si>
</sst>
</file>

<file path=xl/styles.xml><?xml version="1.0" encoding="utf-8"?>
<styleSheet xmlns="http://schemas.openxmlformats.org/spreadsheetml/2006/main">
  <numFmts count="1">
    <numFmt formatCode="[&gt;0] &quot;$&quot;* #,##0.00 ;[&lt;0] &quot;$&quot;* \(#,##0.00\); &quot;$&quot;* &quot;-&quot;#?? ; @ " numFmtId="164"/>
  </numFmts>
  <fonts count="6">
    <font>
      <sz val="11"/>
      <color theme="1"/>
      <name val="Calibri"/>
    </font>
    <font>
      <sz val="16"/>
      <color theme="1"/>
      <name val="Calibri"/>
    </font>
    <font>
      <b/>
      <sz val="14"/>
      <color theme="1"/>
      <name val="Calibri"/>
    </font>
    <font>
      <b/>
      <sz val="16"/>
      <color theme="1"/>
      <name val="Calibri"/>
    </font>
    <font>
      <sz val="16"/>
      <color theme="10"/>
      <name val="Calibri"/>
    </font>
    <font>
      <sz val="14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2"/>
        <bgColor theme="2"/>
      </patternFill>
    </fill>
    <fill>
      <patternFill patternType="solid">
        <fgColor theme="7" tint="0.6"/>
        <bgColor theme="7" tint="0.6"/>
      </patternFill>
    </fill>
    <fill>
      <patternFill patternType="solid">
        <fgColor theme="9" tint="0.4"/>
        <bgColor theme="9" tint="0.4"/>
      </patternFill>
    </fill>
    <fill>
      <patternFill patternType="solid">
        <fgColor theme="5" tint="0.4"/>
        <bgColor theme="5" tint="0.4"/>
      </patternFill>
    </fill>
    <fill>
      <patternFill patternType="solid">
        <fgColor theme="7" tint="0.8"/>
        <bgColor theme="7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5" tint="0.6"/>
        <bgColor theme="5" tint="0.6"/>
      </patternFill>
    </fill>
    <fill>
      <patternFill patternType="solid">
        <fgColor theme="4" tint="0.6"/>
        <bgColor theme="4" tint="0.6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borderId="0" fillId="0" fontId="0" numFmtId="0" xfId="0">
      <alignment vertical="bottom"/>
    </xf>
  </cellStyleXfs>
  <cellXfs count="76">
    <xf borderId="0" fillId="0" fontId="0" numFmtId="0" xfId="0">
      <alignment vertical="bottom"/>
    </xf>
    <xf borderId="0" fillId="0" fontId="1" numFmtId="0" xfId="0">
      <alignment horizontal="left" vertical="center" wrapText="1"/>
    </xf>
    <xf borderId="1" fillId="2" fontId="1" numFmtId="0" xfId="0">
      <alignment horizontal="left" vertical="center" wrapText="1"/>
    </xf>
    <xf borderId="2" fillId="2" fontId="1" numFmtId="0" xfId="0">
      <alignment horizontal="left" vertical="center" wrapText="1"/>
    </xf>
    <xf borderId="3" fillId="2" fontId="1" numFmtId="0" xfId="0">
      <alignment horizontal="left" vertical="center" wrapText="1"/>
    </xf>
    <xf borderId="4" fillId="2" fontId="1" numFmtId="0" xfId="0">
      <alignment horizontal="left" vertical="center" wrapText="1"/>
    </xf>
    <xf borderId="0" fillId="2" fontId="1" numFmtId="0" xfId="0">
      <alignment horizontal="left" vertical="center" wrapText="1"/>
    </xf>
    <xf borderId="5" fillId="2" fontId="1" numFmtId="0" xfId="0">
      <alignment horizontal="left" vertical="center" wrapText="1"/>
    </xf>
    <xf borderId="0" fillId="0" fontId="2" numFmtId="0" xfId="0">
      <alignment horizontal="center" vertical="bottom"/>
    </xf>
    <xf borderId="0" fillId="0" fontId="3" numFmtId="0" xfId="0">
      <alignment horizontal="center" vertical="center"/>
    </xf>
    <xf borderId="0" fillId="0" fontId="1" numFmtId="0" xfId="0">
      <alignment horizontal="center" vertical="center"/>
    </xf>
    <xf borderId="6" fillId="2" fontId="1" numFmtId="0" xfId="0">
      <alignment horizontal="left" vertical="center" wrapText="1"/>
    </xf>
    <xf borderId="7" fillId="2" fontId="1" numFmtId="0" xfId="0">
      <alignment horizontal="left" vertical="center" wrapText="1"/>
    </xf>
    <xf borderId="8" fillId="2" fontId="1" numFmtId="0" xfId="0">
      <alignment horizontal="left" vertical="center" wrapText="1"/>
    </xf>
    <xf borderId="0" fillId="0" fontId="4" numFmtId="0" xfId="0">
      <alignment horizontal="center" vertical="center"/>
    </xf>
    <xf borderId="0" fillId="0" fontId="5" numFmtId="0" xfId="0">
      <alignment vertical="bottom"/>
    </xf>
    <xf borderId="9" fillId="0" fontId="5" numFmtId="0" xfId="0">
      <alignment vertical="bottom"/>
    </xf>
    <xf borderId="10" fillId="3" fontId="2" numFmtId="0" xfId="0">
      <alignment horizontal="center" vertical="bottom"/>
    </xf>
    <xf borderId="9" fillId="3" fontId="2" numFmtId="0" xfId="0">
      <alignment horizontal="center" vertical="bottom"/>
    </xf>
    <xf borderId="10" fillId="4" fontId="2" numFmtId="0" xfId="0">
      <alignment horizontal="center" vertical="bottom" wrapText="1"/>
    </xf>
    <xf borderId="9" fillId="4" fontId="2" numFmtId="0" xfId="0">
      <alignment horizontal="center" vertical="bottom" wrapText="1"/>
    </xf>
    <xf borderId="10" fillId="5" fontId="2" numFmtId="0" xfId="0">
      <alignment horizontal="center" vertical="bottom"/>
    </xf>
    <xf borderId="9" fillId="5" fontId="2" numFmtId="0" xfId="0">
      <alignment horizontal="center" vertical="bottom"/>
    </xf>
    <xf borderId="3" fillId="0" fontId="5" numFmtId="0" xfId="0">
      <alignment vertical="bottom"/>
    </xf>
    <xf borderId="10" fillId="0" fontId="5" numFmtId="0" xfId="0">
      <alignment horizontal="center" vertical="bottom" wrapText="1"/>
    </xf>
    <xf borderId="9" fillId="0" fontId="5" numFmtId="0" xfId="0">
      <alignment horizontal="center" vertical="bottom" wrapText="1"/>
    </xf>
    <xf borderId="5" fillId="0" fontId="5" numFmtId="0" xfId="0">
      <alignment vertical="bottom"/>
    </xf>
    <xf borderId="11" fillId="3" fontId="5" numFmtId="164" xfId="0">
      <alignment horizontal="right" vertical="bottom"/>
    </xf>
    <xf borderId="5" fillId="6" fontId="5" numFmtId="164" xfId="0">
      <alignment horizontal="right" vertical="bottom"/>
    </xf>
    <xf borderId="11" fillId="4" fontId="5" numFmtId="164" xfId="0">
      <alignment horizontal="right" vertical="bottom"/>
    </xf>
    <xf borderId="5" fillId="7" fontId="5" numFmtId="164" xfId="0">
      <alignment horizontal="right" vertical="bottom"/>
    </xf>
    <xf borderId="11" fillId="5" fontId="5" numFmtId="164" xfId="0">
      <alignment horizontal="right" vertical="bottom"/>
    </xf>
    <xf borderId="5" fillId="8" fontId="5" numFmtId="164" xfId="0">
      <alignment horizontal="right" vertical="bottom"/>
    </xf>
    <xf borderId="0" fillId="0" fontId="2" numFmtId="0" xfId="0">
      <alignment vertical="bottom"/>
    </xf>
    <xf borderId="7" fillId="0" fontId="2" numFmtId="0" xfId="0">
      <alignment vertical="bottom"/>
    </xf>
    <xf borderId="12" fillId="3" fontId="2" numFmtId="164" xfId="0">
      <alignment horizontal="right" vertical="bottom"/>
    </xf>
    <xf borderId="12" fillId="6" fontId="2" numFmtId="164" xfId="0">
      <alignment horizontal="right" vertical="bottom"/>
    </xf>
    <xf borderId="12" fillId="4" fontId="2" numFmtId="164" xfId="0">
      <alignment horizontal="right" vertical="bottom"/>
    </xf>
    <xf borderId="12" fillId="7" fontId="2" numFmtId="164" xfId="0">
      <alignment horizontal="right" vertical="bottom"/>
    </xf>
    <xf borderId="12" fillId="5" fontId="2" numFmtId="164" xfId="0">
      <alignment horizontal="right" vertical="bottom"/>
    </xf>
    <xf borderId="12" fillId="8" fontId="2" numFmtId="164" xfId="0">
      <alignment horizontal="right" vertical="bottom"/>
    </xf>
    <xf borderId="8" fillId="0" fontId="2" numFmtId="0" xfId="0">
      <alignment vertical="bottom"/>
    </xf>
    <xf borderId="7" fillId="6" fontId="2" numFmtId="164" xfId="0">
      <alignment horizontal="right" vertical="bottom"/>
    </xf>
    <xf borderId="7" fillId="7" fontId="2" numFmtId="164" xfId="0">
      <alignment horizontal="right" vertical="bottom"/>
    </xf>
    <xf borderId="8" fillId="8" fontId="2" numFmtId="164" xfId="0">
      <alignment horizontal="right" vertical="bottom"/>
    </xf>
    <xf borderId="5" fillId="0" fontId="2" numFmtId="0" xfId="0">
      <alignment vertical="bottom"/>
    </xf>
    <xf borderId="4" fillId="9" fontId="2" numFmtId="164" xfId="0">
      <alignment horizontal="right" vertical="bottom"/>
    </xf>
    <xf borderId="11" fillId="9" fontId="2" numFmtId="164" xfId="0">
      <alignment horizontal="right" vertical="bottom"/>
    </xf>
    <xf borderId="0" fillId="2" fontId="5" numFmtId="0" xfId="0">
      <alignment vertical="bottom"/>
    </xf>
    <xf borderId="0" fillId="2" fontId="5" numFmtId="164" xfId="0">
      <alignment horizontal="right" vertical="bottom"/>
    </xf>
    <xf borderId="5" fillId="2" fontId="5" numFmtId="164" xfId="0">
      <alignment horizontal="right" vertical="bottom"/>
    </xf>
    <xf borderId="4" fillId="2" fontId="5" numFmtId="164" xfId="0">
      <alignment horizontal="right" vertical="bottom"/>
    </xf>
    <xf borderId="1" fillId="2" fontId="5" numFmtId="0" xfId="0">
      <alignment horizontal="left" vertical="center" wrapText="1"/>
    </xf>
    <xf borderId="2" fillId="2" fontId="5" numFmtId="0" xfId="0">
      <alignment horizontal="left" vertical="center" wrapText="1"/>
    </xf>
    <xf borderId="3" fillId="2" fontId="5" numFmtId="0" xfId="0">
      <alignment horizontal="left" vertical="center" wrapText="1"/>
    </xf>
    <xf borderId="4" fillId="7" fontId="5" numFmtId="0" xfId="0">
      <alignment horizontal="right" vertical="bottom" indent="1"/>
    </xf>
    <xf borderId="11" fillId="7" fontId="5" numFmtId="0" xfId="0">
      <alignment horizontal="right" vertical="bottom" indent="1"/>
    </xf>
    <xf borderId="4" fillId="2" fontId="5" numFmtId="0" xfId="0">
      <alignment horizontal="left" vertical="center" wrapText="1"/>
    </xf>
    <xf borderId="0" fillId="2" fontId="5" numFmtId="0" xfId="0">
      <alignment horizontal="left" vertical="center" wrapText="1"/>
    </xf>
    <xf borderId="5" fillId="2" fontId="5" numFmtId="0" xfId="0">
      <alignment horizontal="left" vertical="center" wrapText="1"/>
    </xf>
    <xf borderId="4" fillId="7" fontId="5" numFmtId="164" xfId="0">
      <alignment horizontal="right" vertical="bottom"/>
    </xf>
    <xf borderId="11" fillId="7" fontId="5" numFmtId="164" xfId="0">
      <alignment horizontal="right" vertical="bottom"/>
    </xf>
    <xf borderId="4" fillId="0" fontId="5" numFmtId="164" xfId="0">
      <alignment horizontal="right" vertical="bottom"/>
    </xf>
    <xf borderId="5" fillId="0" fontId="5" numFmtId="164" xfId="0">
      <alignment horizontal="right" vertical="bottom"/>
    </xf>
    <xf borderId="4" fillId="6" fontId="5" numFmtId="164" xfId="0">
      <alignment horizontal="right" vertical="bottom"/>
    </xf>
    <xf borderId="11" fillId="6" fontId="5" numFmtId="164" xfId="0">
      <alignment horizontal="right" vertical="bottom"/>
    </xf>
    <xf borderId="4" fillId="6" fontId="5" numFmtId="0" xfId="0">
      <alignment horizontal="right" vertical="bottom"/>
    </xf>
    <xf borderId="11" fillId="6" fontId="5" numFmtId="0" xfId="0">
      <alignment horizontal="right" vertical="bottom"/>
    </xf>
    <xf borderId="6" fillId="2" fontId="5" numFmtId="0" xfId="0">
      <alignment horizontal="left" vertical="center" wrapText="1"/>
    </xf>
    <xf borderId="7" fillId="2" fontId="5" numFmtId="0" xfId="0">
      <alignment horizontal="left" vertical="center" wrapText="1"/>
    </xf>
    <xf borderId="8" fillId="2" fontId="5" numFmtId="0" xfId="0">
      <alignment horizontal="left" vertical="center" wrapText="1"/>
    </xf>
    <xf borderId="8" fillId="0" fontId="5" numFmtId="0" xfId="0">
      <alignment vertical="bottom"/>
    </xf>
    <xf borderId="6" fillId="0" fontId="5" numFmtId="164" xfId="0">
      <alignment horizontal="right" vertical="bottom"/>
    </xf>
    <xf borderId="8" fillId="0" fontId="5" numFmtId="164" xfId="0">
      <alignment horizontal="right" vertical="bottom"/>
    </xf>
    <xf borderId="11" fillId="0" fontId="5" numFmtId="164" xfId="0">
      <alignment horizontal="right" vertical="bottom"/>
    </xf>
    <xf borderId="8" fillId="4" fontId="2" numFmtId="0" xfId="0">
      <alignment vertical="bottom"/>
    </xf>
  </cellXfs>
  <cellStyles count="1">
    <cellStyle name="Normal" xfId="0" builtinId="0" customBuiltin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Id="rId1" Type="http://schemas.openxmlformats.org/officeDocument/2006/relationships/worksheet"/><Relationship Target="sharedStrings.xml" Id="rId2" Type="http://schemas.openxmlformats.org/officeDocument/2006/relationships/sharedStrings"/><Relationship Target="styles.xml" Id="rId3" Type="http://schemas.openxmlformats.org/officeDocument/2006/relationships/styles"/><Relationship Target="theme/theme1.xml" Id="rId4" Type="http://schemas.openxmlformats.org/officeDocument/2006/relationships/theme"/></Relationships>
</file>

<file path=xl/drawings/_rels/drawing1.xml.rels><?xml version="1.0" encoding="UTF-8" standalone="yes"?><Relationships xmlns="http://schemas.openxmlformats.org/package/2006/relationships"><Relationship Target="../media/image1.png" Id="rId1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 xmlns:c="http://schemas.openxmlformats.org/drawingml/2006/chart" xmlns:mc="http://schemas.openxmlformats.org/markup-compatibility/2006">
  <xdr:oneCellAnchor>
    <xdr:from>
      <xdr:col>5</xdr:col>
      <xdr:colOff>558800</xdr:colOff>
      <xdr:row>0</xdr:row>
      <xdr:rowOff>36576</xdr:rowOff>
    </xdr:from>
    <xdr:ext cx="2296160" cy="850392"/>
    <xdr:pic>
      <xdr:nvPicPr>
        <xdr:cNvPr id="0" name="image3"/>
        <xdr:cNvPicPr preferRelativeResize="0"/>
      </xdr:nvPicPr>
      <xdr:blipFill>
        <a:blip r:embed="rId1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mailto:info@northgowergrains.com" TargetMode="External"/><Relationship Target="../drawings/drawing1.xml" Id="rId2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dimension ref="A1:I36"/>
  <sheetViews>
    <sheetView workbookViewId="0"/>
  </sheetViews>
  <sheetFormatPr defaultRowHeight="15.0" customHeight="1"/>
  <cols>
    <col min="1" max="1" width="5.69"/>
    <col min="2" max="2" width="17.48"/>
    <col min="3" max="3" width="14.57"/>
    <col min="4" max="4" width="14.57"/>
    <col min="5" max="8" width="14.57"/>
    <col min="9" max="9" width="4.23"/>
    <col min="10" max="11" width="10.86"/>
    <col min="12" max="12" width="9.14"/>
    <col min="13" max="1025" width="10.86"/>
  </cols>
  <sheetData>
    <row r="1" customHeight="1" ht="23.0"/>
    <row r="2">
      <c r="A2" s="1"/>
      <c r="B2" s="2" t="s">
        <v>0</v>
      </c>
      <c r="C2" s="3"/>
      <c r="D2" s="3"/>
      <c r="E2" s="4"/>
    </row>
    <row r="3" customHeight="1" ht="46.0">
      <c r="A3" s="1"/>
      <c r="B3" s="5"/>
      <c r="C3" s="6"/>
      <c r="D3" s="6"/>
      <c r="E3" s="7"/>
      <c r="F3" s="8"/>
      <c r="G3" s="8"/>
      <c r="H3" s="8"/>
    </row>
    <row r="4" customHeight="1" ht="24.0">
      <c r="A4" s="1"/>
      <c r="B4" s="5"/>
      <c r="C4" s="6"/>
      <c r="D4" s="6"/>
      <c r="E4" s="7"/>
      <c r="F4" s="9" t="s">
        <v>1</v>
      </c>
      <c r="G4" s="9"/>
      <c r="H4" s="9"/>
    </row>
    <row r="5" customHeight="1" ht="22.0">
      <c r="A5" s="1"/>
      <c r="B5" s="5"/>
      <c r="C5" s="6"/>
      <c r="D5" s="6"/>
      <c r="E5" s="7"/>
      <c r="F5" s="10" t="s">
        <v>2</v>
      </c>
      <c r="G5" s="10"/>
      <c r="H5" s="10"/>
    </row>
    <row r="6" customHeight="1" ht="24.0">
      <c r="A6" s="1"/>
      <c r="B6" s="11"/>
      <c r="C6" s="12"/>
      <c r="D6" s="12"/>
      <c r="E6" s="13"/>
      <c r="F6" s="14" t="s">
        <v>3</v>
      </c>
      <c r="G6" s="14"/>
      <c r="H6" s="14"/>
    </row>
    <row r="7" customHeight="1" ht="38.0">
      <c r="A7" s="15"/>
      <c r="B7" s="16" t="s">
        <v>4</v>
      </c>
      <c r="C7" s="17" t="s">
        <v>5</v>
      </c>
      <c r="D7" s="18"/>
      <c r="E7" s="19" t="s">
        <v>6</v>
      </c>
      <c r="F7" s="20"/>
      <c r="G7" s="21" t="s">
        <v>7</v>
      </c>
      <c r="H7" s="22"/>
    </row>
    <row r="8" customHeight="1" ht="39.0">
      <c r="A8" s="15"/>
      <c r="B8" s="23"/>
      <c r="C8" s="24" t="s">
        <v>8</v>
      </c>
      <c r="D8" s="25" t="s">
        <v>9</v>
      </c>
      <c r="E8" s="24" t="s">
        <v>8</v>
      </c>
      <c r="F8" s="25" t="s">
        <v>9</v>
      </c>
      <c r="G8" s="24" t="s">
        <v>8</v>
      </c>
      <c r="H8" s="25" t="s">
        <v>9</v>
      </c>
    </row>
    <row r="9" customHeight="1" ht="23.0">
      <c r="A9" s="15"/>
      <c r="B9" s="26" t="s">
        <v>10</v>
      </c>
      <c r="C9" s="27">
        <v>116.0</v>
      </c>
      <c r="D9" s="28"/>
      <c r="E9" s="29">
        <v>86.0</v>
      </c>
      <c r="F9" s="30"/>
      <c r="G9" s="31">
        <v>85.0</v>
      </c>
      <c r="H9" s="32"/>
    </row>
    <row r="10" customHeight="1" ht="23.0">
      <c r="A10" s="15"/>
      <c r="B10" s="26" t="s">
        <v>11</v>
      </c>
      <c r="C10" s="27">
        <v>300.0</v>
      </c>
      <c r="D10" s="28"/>
      <c r="E10" s="29">
        <v>95.0</v>
      </c>
      <c r="F10" s="30"/>
      <c r="G10" s="31">
        <v>157.0</v>
      </c>
      <c r="H10" s="32"/>
    </row>
    <row r="11" customHeight="1" ht="23.0">
      <c r="A11" s="15"/>
      <c r="B11" s="26" t="s">
        <v>12</v>
      </c>
      <c r="C11" s="27">
        <v>0.0</v>
      </c>
      <c r="D11" s="28"/>
      <c r="E11" s="29">
        <v>0.0</v>
      </c>
      <c r="F11" s="30"/>
      <c r="G11" s="31">
        <v>0.0</v>
      </c>
      <c r="H11" s="32"/>
    </row>
    <row r="12" customHeight="1" ht="23.0">
      <c r="A12" s="15"/>
      <c r="B12" s="26" t="s">
        <v>13</v>
      </c>
      <c r="C12" s="27">
        <v>0.0</v>
      </c>
      <c r="D12" s="28"/>
      <c r="E12" s="29">
        <v>0.0</v>
      </c>
      <c r="F12" s="30"/>
      <c r="G12" s="31">
        <v>0.0</v>
      </c>
      <c r="H12" s="32"/>
    </row>
    <row r="13" customHeight="1" ht="23.0">
      <c r="A13" s="15"/>
      <c r="B13" s="26" t="s">
        <v>14</v>
      </c>
      <c r="C13" s="27">
        <v>31.0</v>
      </c>
      <c r="D13" s="28"/>
      <c r="E13" s="29">
        <v>27.0</v>
      </c>
      <c r="F13" s="30"/>
      <c r="G13" s="31">
        <v>31.0</v>
      </c>
      <c r="H13" s="32"/>
    </row>
    <row r="14" customHeight="1" ht="23.0">
      <c r="A14" s="33"/>
      <c r="B14" s="34" t="s">
        <v>15</v>
      </c>
      <c r="C14" s="35">
        <f>SUM(C9:C13)</f>
        <v>447.0</v>
      </c>
      <c r="D14" s="36">
        <f>SUM(D9:D13)</f>
        <v>0.0</v>
      </c>
      <c r="E14" s="37">
        <f>SUM(E9:E13)</f>
        <v>208.0</v>
      </c>
      <c r="F14" s="38">
        <f>SUM(F9:F13)</f>
        <v>0.0</v>
      </c>
      <c r="G14" s="39">
        <f>SUM(G9:G13)</f>
        <v>273.0</v>
      </c>
      <c r="H14" s="40">
        <f>SUM(H9:H13)</f>
        <v>0.0</v>
      </c>
    </row>
    <row r="15" customHeight="1" ht="23.0">
      <c r="A15" s="15"/>
      <c r="B15" s="26" t="s">
        <v>16</v>
      </c>
      <c r="C15" s="27">
        <v>35.0</v>
      </c>
      <c r="D15" s="28"/>
      <c r="E15" s="29">
        <v>20.0</v>
      </c>
      <c r="F15" s="30"/>
      <c r="G15" s="31">
        <v>20.0</v>
      </c>
      <c r="H15" s="32"/>
    </row>
    <row r="16" customHeight="1" ht="23.0">
      <c r="A16" s="15"/>
      <c r="B16" s="26" t="s">
        <v>17</v>
      </c>
      <c r="C16" s="27">
        <v>28.0</v>
      </c>
      <c r="D16" s="28"/>
      <c r="E16" s="29">
        <v>30.0</v>
      </c>
      <c r="F16" s="30"/>
      <c r="G16" s="31">
        <v>23.0</v>
      </c>
      <c r="H16" s="32"/>
    </row>
    <row r="17" customHeight="1" ht="23.0">
      <c r="A17" s="15"/>
      <c r="B17" s="26" t="s">
        <v>18</v>
      </c>
      <c r="C17" s="27">
        <v>0.0</v>
      </c>
      <c r="D17" s="28"/>
      <c r="E17" s="29">
        <v>6.0</v>
      </c>
      <c r="F17" s="30"/>
      <c r="G17" s="31">
        <v>6.0</v>
      </c>
      <c r="H17" s="32"/>
    </row>
    <row r="18" customHeight="1" ht="23.0">
      <c r="A18" s="15"/>
      <c r="B18" s="26" t="s">
        <v>19</v>
      </c>
      <c r="C18" s="27">
        <v>13.0</v>
      </c>
      <c r="D18" s="28"/>
      <c r="E18" s="29">
        <v>25.0</v>
      </c>
      <c r="F18" s="30"/>
      <c r="G18" s="31">
        <v>25.0</v>
      </c>
      <c r="H18" s="32"/>
    </row>
    <row r="19" customHeight="1" ht="23.0">
      <c r="A19" s="15"/>
      <c r="B19" s="26" t="s">
        <v>20</v>
      </c>
      <c r="C19" s="27">
        <v>45.0</v>
      </c>
      <c r="D19" s="28"/>
      <c r="E19" s="29">
        <v>35.0</v>
      </c>
      <c r="F19" s="30"/>
      <c r="G19" s="31">
        <v>35.0</v>
      </c>
      <c r="H19" s="32"/>
    </row>
    <row r="20" customHeight="1" ht="23.0">
      <c r="A20" s="15"/>
      <c r="B20" s="26" t="s">
        <v>21</v>
      </c>
      <c r="C20" s="27">
        <v>65.0</v>
      </c>
      <c r="D20" s="28"/>
      <c r="E20" s="29">
        <v>40.0</v>
      </c>
      <c r="F20" s="30"/>
      <c r="G20" s="31">
        <v>40.0</v>
      </c>
      <c r="H20" s="32"/>
    </row>
    <row r="21" customHeight="1" ht="23.0">
      <c r="A21" s="15"/>
      <c r="B21" s="26" t="s">
        <v>22</v>
      </c>
      <c r="C21" s="27">
        <v>60.0</v>
      </c>
      <c r="D21" s="28"/>
      <c r="E21" s="29">
        <v>30.0</v>
      </c>
      <c r="F21" s="30"/>
      <c r="G21" s="31">
        <v>30.0</v>
      </c>
      <c r="H21" s="32"/>
    </row>
    <row r="22" customHeight="1" ht="23.0">
      <c r="A22" s="33"/>
      <c r="B22" s="41" t="s">
        <v>23</v>
      </c>
      <c r="C22" s="35">
        <f>SUM(C15:C21)</f>
        <v>246.0</v>
      </c>
      <c r="D22" s="42">
        <f>SUM(D15:D21)</f>
        <v>0.0</v>
      </c>
      <c r="E22" s="37">
        <f>SUM(E15:E21)</f>
        <v>186.0</v>
      </c>
      <c r="F22" s="43">
        <f>SUM(F15:F21)</f>
        <v>0.0</v>
      </c>
      <c r="G22" s="39">
        <f>SUM(G15:G21)</f>
        <v>179.0</v>
      </c>
      <c r="H22" s="44">
        <f>SUM(H15:H21)</f>
        <v>0.0</v>
      </c>
    </row>
    <row r="23" customHeight="1" ht="23.0">
      <c r="A23" s="15"/>
      <c r="B23" s="26" t="s">
        <v>24</v>
      </c>
      <c r="C23" s="27">
        <v>20.0</v>
      </c>
      <c r="D23" s="28"/>
      <c r="E23" s="29">
        <v>13.0</v>
      </c>
      <c r="F23" s="30"/>
      <c r="G23" s="31">
        <v>17.0</v>
      </c>
      <c r="H23" s="32"/>
    </row>
    <row r="24" customHeight="1" ht="23.0">
      <c r="A24" s="15"/>
      <c r="B24" s="26" t="s">
        <v>25</v>
      </c>
      <c r="C24" s="27">
        <v>90.0</v>
      </c>
      <c r="D24" s="28"/>
      <c r="E24" s="29">
        <v>0.0</v>
      </c>
      <c r="F24" s="30"/>
      <c r="G24" s="31">
        <v>0.0</v>
      </c>
      <c r="H24" s="32"/>
    </row>
    <row r="25" customHeight="1" ht="23.0">
      <c r="A25" s="15"/>
      <c r="B25" s="26" t="s">
        <v>26</v>
      </c>
      <c r="C25" s="27">
        <v>0.0</v>
      </c>
      <c r="D25" s="28"/>
      <c r="E25" s="29">
        <v>0.0</v>
      </c>
      <c r="F25" s="30"/>
      <c r="G25" s="31">
        <v>0.0</v>
      </c>
      <c r="H25" s="32"/>
    </row>
    <row r="26" customHeight="1" ht="23.0">
      <c r="A26" s="33"/>
      <c r="B26" s="45" t="s">
        <v>27</v>
      </c>
      <c r="C26" s="46">
        <f>SUM(C14+C22+C23+C24+C25)</f>
        <v>803.0</v>
      </c>
      <c r="D26" s="46">
        <f>SUM(D14+D22+D23+D24+D25)</f>
        <v>0.0</v>
      </c>
      <c r="E26" s="46">
        <f>SUM(E14+E22+E23+E24+E25)</f>
        <v>407.0</v>
      </c>
      <c r="F26" s="46">
        <f>SUM(F14+F22+F23+F24+F25)</f>
        <v>0.0</v>
      </c>
      <c r="G26" s="46">
        <f>SUM(G14+G22+G23+G24+G25)</f>
        <v>469.0</v>
      </c>
      <c r="H26" s="47">
        <f>SUM(H14+H22+H23+H24+H25)</f>
        <v>0.0</v>
      </c>
    </row>
    <row r="27" customHeight="1" ht="16.0">
      <c r="A27" s="15"/>
      <c r="B27" s="48"/>
      <c r="C27" s="49"/>
      <c r="D27" s="50"/>
      <c r="E27" s="51"/>
      <c r="F27" s="50"/>
      <c r="G27" s="51"/>
      <c r="H27" s="50"/>
      <c r="I27" s="52" t="s">
        <v>28</v>
      </c>
      <c r="J27" s="53"/>
      <c r="K27" s="53"/>
      <c r="L27" s="54"/>
    </row>
    <row r="28" customHeight="1" ht="23.0">
      <c r="A28" s="15"/>
      <c r="B28" s="26" t="s">
        <v>29</v>
      </c>
      <c r="C28" s="55">
        <v>165.0</v>
      </c>
      <c r="D28" s="55"/>
      <c r="E28" s="55">
        <v>50.0</v>
      </c>
      <c r="F28" s="55"/>
      <c r="G28" s="55">
        <v>50.0</v>
      </c>
      <c r="H28" s="56"/>
      <c r="I28" s="57"/>
      <c r="J28" s="58"/>
      <c r="K28" s="58"/>
      <c r="L28" s="59"/>
    </row>
    <row r="29" customHeight="1" ht="23.0">
      <c r="A29" s="15"/>
      <c r="B29" s="26" t="s">
        <v>30</v>
      </c>
      <c r="C29" s="60">
        <v>235.0</v>
      </c>
      <c r="D29" s="60"/>
      <c r="E29" s="60">
        <v>605.0</v>
      </c>
      <c r="F29" s="60"/>
      <c r="G29" s="60">
        <v>350.0</v>
      </c>
      <c r="H29" s="61"/>
      <c r="I29" s="57"/>
      <c r="J29" s="58"/>
      <c r="K29" s="58"/>
      <c r="L29" s="59"/>
    </row>
    <row r="30" customHeight="1" ht="23.0">
      <c r="A30" s="15"/>
      <c r="B30" s="26"/>
      <c r="C30" s="62"/>
      <c r="D30" s="63"/>
      <c r="E30" s="62"/>
      <c r="F30" s="63"/>
      <c r="G30" s="62"/>
      <c r="H30" s="63"/>
      <c r="I30" s="57"/>
      <c r="J30" s="58"/>
      <c r="K30" s="58"/>
      <c r="L30" s="59"/>
    </row>
    <row r="31" customHeight="1" ht="23.0">
      <c r="A31" s="15"/>
      <c r="B31" s="15" t="s">
        <v>31</v>
      </c>
      <c r="C31" s="64">
        <f>C29/C32</f>
        <v>5.9693151798415</v>
      </c>
      <c r="D31" s="64">
        <f>D29/D32</f>
        <v>0.0</v>
      </c>
      <c r="E31" s="64">
        <f>E29/E32</f>
        <v>16.4652732418898</v>
      </c>
      <c r="F31" s="64">
        <f>F29/F32</f>
        <v>0.0</v>
      </c>
      <c r="G31" s="64">
        <f>G29/G32</f>
        <v>9.52536468539081</v>
      </c>
      <c r="H31" s="65">
        <f>H29/H32</f>
        <v>0.0</v>
      </c>
      <c r="I31" s="57"/>
      <c r="J31" s="58"/>
      <c r="K31" s="58"/>
      <c r="L31" s="59"/>
    </row>
    <row r="32" customHeight="1" ht="23.0">
      <c r="A32" s="15"/>
      <c r="B32" s="26" t="s">
        <v>32</v>
      </c>
      <c r="C32" s="66">
        <v>39.368</v>
      </c>
      <c r="D32" s="66">
        <v>39.368</v>
      </c>
      <c r="E32" s="66">
        <v>36.744</v>
      </c>
      <c r="F32" s="66">
        <v>36.744</v>
      </c>
      <c r="G32" s="66">
        <v>36.744</v>
      </c>
      <c r="H32" s="67">
        <v>36.744</v>
      </c>
      <c r="I32" s="57"/>
      <c r="J32" s="58"/>
      <c r="K32" s="58"/>
      <c r="L32" s="59"/>
    </row>
    <row r="33" customHeight="1" ht="23.0">
      <c r="A33" s="33"/>
      <c r="B33" s="45" t="s">
        <v>33</v>
      </c>
      <c r="C33" s="46">
        <f>C31*C28</f>
        <v>984.937004673848</v>
      </c>
      <c r="D33" s="46">
        <f>D31*D28</f>
        <v>0.0</v>
      </c>
      <c r="E33" s="46">
        <f>E31*E28</f>
        <v>823.26366209449</v>
      </c>
      <c r="F33" s="46">
        <f>F31*F28</f>
        <v>0.0</v>
      </c>
      <c r="G33" s="46">
        <f>G31*G28</f>
        <v>476.26823426954</v>
      </c>
      <c r="H33" s="47">
        <f>H31*H28</f>
        <v>0.0</v>
      </c>
      <c r="I33" s="68"/>
      <c r="J33" s="69"/>
      <c r="K33" s="69"/>
      <c r="L33" s="70"/>
    </row>
    <row r="34" customHeight="1" ht="23.0">
      <c r="A34" s="15"/>
      <c r="B34" s="71"/>
      <c r="C34" s="72"/>
      <c r="D34" s="73"/>
      <c r="E34" s="72"/>
      <c r="F34" s="73"/>
      <c r="G34" s="72"/>
      <c r="H34" s="73"/>
    </row>
    <row r="35" customHeight="1" ht="23.0">
      <c r="A35" s="15"/>
      <c r="B35" s="23" t="s">
        <v>34</v>
      </c>
      <c r="C35" s="74">
        <v>0.0</v>
      </c>
      <c r="D35" s="74"/>
      <c r="E35" s="74">
        <v>0.0</v>
      </c>
      <c r="F35" s="74"/>
      <c r="G35" s="74">
        <v>0.0</v>
      </c>
      <c r="H35" s="74"/>
    </row>
    <row r="36" customHeight="1" ht="23.0">
      <c r="A36" s="33"/>
      <c r="B36" s="75" t="s">
        <v>35</v>
      </c>
      <c r="C36" s="37">
        <f>C33-C26-C35</f>
        <v>181.937004673848</v>
      </c>
      <c r="D36" s="37">
        <f>D33-D26-D35</f>
        <v>0.0</v>
      </c>
      <c r="E36" s="37">
        <f>E33-E26-E35</f>
        <v>416.26366209449</v>
      </c>
      <c r="F36" s="37">
        <f>F33-F26-F35</f>
        <v>0.0</v>
      </c>
      <c r="G36" s="37">
        <f>G33-G26-G35</f>
        <v>7.26823426954001</v>
      </c>
      <c r="H36" s="37">
        <f>H33-H26-H35</f>
        <v>0.0</v>
      </c>
    </row>
    <row r="37" customHeight="1" ht="21.0"/>
    <row r="38" ht="14.0"/>
  </sheetData>
  <mergeCells count="9">
    <mergeCell ref="B2:E6"/>
    <mergeCell ref="C7:D7"/>
    <mergeCell ref="E7:F7"/>
    <mergeCell ref="F5:H5"/>
    <mergeCell ref="F6:H6"/>
    <mergeCell ref="F3:H3"/>
    <mergeCell ref="F4:H4"/>
    <mergeCell ref="G7:H7"/>
    <mergeCell ref="I27:L33"/>
  </mergeCells>
  <hyperlinks>
    <hyperlink ref="F6" r:id="rId1"/>
  </hyperlin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Zoho Sheet Writer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2026-09-05T05:31:11Z</dcterms:created>
</cp:coreProperties>
</file>